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TUDIANTE.101123DS01035\Downloads\"/>
    </mc:Choice>
  </mc:AlternateContent>
  <bookViews>
    <workbookView xWindow="0" yWindow="0" windowWidth="28800" windowHeight="12330" activeTab="1"/>
  </bookViews>
  <sheets>
    <sheet name="Tabla presupuesto" sheetId="1" r:id="rId1"/>
    <sheet name="Trabajo de campo" sheetId="2" r:id="rId2"/>
  </sheets>
  <calcPr calcId="162913"/>
</workbook>
</file>

<file path=xl/calcChain.xml><?xml version="1.0" encoding="utf-8"?>
<calcChain xmlns="http://schemas.openxmlformats.org/spreadsheetml/2006/main">
  <c r="F27" i="1" l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G27" i="1" s="1"/>
  <c r="F18" i="1"/>
  <c r="F14" i="1"/>
  <c r="F28" i="1" s="1"/>
  <c r="F29" i="1" s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G14" i="1" s="1"/>
  <c r="G28" i="1" s="1"/>
  <c r="F6" i="1"/>
  <c r="G5" i="1"/>
  <c r="F5" i="1"/>
</calcChain>
</file>

<file path=xl/sharedStrings.xml><?xml version="1.0" encoding="utf-8"?>
<sst xmlns="http://schemas.openxmlformats.org/spreadsheetml/2006/main" count="103" uniqueCount="62">
  <si>
    <t>Tabla de cotizaciones</t>
  </si>
  <si>
    <t>1.1.  Materiales</t>
  </si>
  <si>
    <t>Descripción Técnica</t>
  </si>
  <si>
    <t>Cantidad</t>
  </si>
  <si>
    <t>Fuente de financiamiento</t>
  </si>
  <si>
    <t>Valor Unitario Equipo de trabajo</t>
  </si>
  <si>
    <t>Valor Unitario Otra Fuente de Financiamiento</t>
  </si>
  <si>
    <t>Valor Parcial Unitario Equipo de trabajo</t>
  </si>
  <si>
    <t>Valor Parcial Otras Fuentes de Financiamiento</t>
  </si>
  <si>
    <t>Cable de datos (UTP)</t>
  </si>
  <si>
    <t>Fabian Cuca, Jeison Mondragon, Diego Calderon, Whitney Cabezas.</t>
  </si>
  <si>
    <t>Tomas de datos</t>
  </si>
  <si>
    <t>Caja de tornillos</t>
  </si>
  <si>
    <t>Tablero de distribucion</t>
  </si>
  <si>
    <t>Breakers</t>
  </si>
  <si>
    <t>Fabian Cuca, Jeison Mondragon, Diego Calderon, Whitney Cabezas..</t>
  </si>
  <si>
    <t>Cable Eléctrico Trenzado</t>
  </si>
  <si>
    <t>Tomacorriente regulada doble</t>
  </si>
  <si>
    <t>Tomacorriente no regulada</t>
  </si>
  <si>
    <t>Canaleta plastica(20 cm)</t>
  </si>
  <si>
    <t>TOTAL MATERIALES:</t>
  </si>
  <si>
    <t>1.2.  Equipos, dispositivos y herramientas</t>
  </si>
  <si>
    <t>Valor Unitario Otras Fuentes de Financiamiento</t>
  </si>
  <si>
    <t>Probador de cables de red</t>
  </si>
  <si>
    <t>Ponchador de cables</t>
  </si>
  <si>
    <t>Bolsa de terminales</t>
  </si>
  <si>
    <t>Destornilladores</t>
  </si>
  <si>
    <t>Alicates</t>
  </si>
  <si>
    <t>Multimetro</t>
  </si>
  <si>
    <t>Pelador de cables</t>
  </si>
  <si>
    <t>Pochadora de impacto</t>
  </si>
  <si>
    <t>Face place y Jack</t>
  </si>
  <si>
    <t>TOTAL EQUIPOS, DISPOSITIVOS Y HERRAMIENTAS</t>
  </si>
  <si>
    <t>SUBTOTAL</t>
  </si>
  <si>
    <t>PRESUPUESTO TOTAL DEL PROYECTO</t>
  </si>
  <si>
    <r>
      <rPr>
        <b/>
        <sz val="10"/>
        <color rgb="FF000000"/>
        <rFont val="Arial"/>
      </rPr>
      <t xml:space="preserve">Valor Equipo de Trabajo: </t>
    </r>
    <r>
      <rPr>
        <sz val="10"/>
        <color rgb="FF000000"/>
        <rFont val="Arial"/>
      </rPr>
      <t>Es cuando el costo es asumido por los aprendices</t>
    </r>
  </si>
  <si>
    <r>
      <rPr>
        <b/>
        <sz val="10"/>
        <color rgb="FF000000"/>
        <rFont val="Arial"/>
      </rPr>
      <t xml:space="preserve">Valor otras fuentes de financiamiento: </t>
    </r>
    <r>
      <rPr>
        <sz val="10"/>
        <color rgb="FF000000"/>
        <rFont val="Arial"/>
      </rPr>
      <t>Es cuando el valor es asumido por otras personas o entidades.</t>
    </r>
  </si>
  <si>
    <t>Nombre</t>
  </si>
  <si>
    <t>Imagen</t>
  </si>
  <si>
    <t>Link de consulta o factura cotización</t>
  </si>
  <si>
    <t>Cable de tatos (UTP)</t>
  </si>
  <si>
    <t>https://www.mercadolibre.com.co/cable-utp-cat-6-gigabit-red-internet-ponchado-x-20-metros/p/MCO31012777#polycard_client=search-nordic&amp;search_layout=stack&amp;position=1&amp;type=product&amp;tracking_id=7b657867-903f-4726-9f02-b478ad03d3de&amp;wid=MCO3082992728&amp;sid=search</t>
  </si>
  <si>
    <t>https://articulo.mercadolibre.com.co/MCO-581017855-tester-probador-cables-de-red-utp-y-telefono-rj45-rj11-_JM#polycard_client=search-nordic&amp;search_layout=stack&amp;position=6&amp;type=item&amp;tracking_id=73e9662b-5779-4603-9b3e-99c5cc440c28&amp;wid=MCO581017855&amp;sid=search</t>
  </si>
  <si>
    <t>https://www.homecenter.com.co/homecenter-co/product/878180/toma-datos-rj45-polaris-blanco/878180/</t>
  </si>
  <si>
    <t>https://articulo.mercadolibre.com.co/MCO-604174505-pinza-ponchadora-red-rj45-rj11-rj9-con-pela-cable-20-conec-_JM</t>
  </si>
  <si>
    <t>https://articulo.mercadolibre.com.co/MCO-1783471270-100-tornillos-para-metal-58-8-toolcraft-cabeza-redonda-_JM</t>
  </si>
  <si>
    <t>https://www.mercadolibre.com.co/conector-plug-rj45-5e-red-paquete-x-100-cable-estructurado-cable-utp-cctv/p/MCO27240319#polycard_client=search-nordic&amp;search_layout=stack&amp;position=8&amp;type=product&amp;tracking_id=8e8f3a68-31b1-44f1-a464-baa51bd8bbac&amp;wid=MCO1492246961&amp;sid=search</t>
  </si>
  <si>
    <t>https://www.homecenter.com.co/homecenter-co/product/595300/tablero-4c-50a-mono-enchufe/595300/</t>
  </si>
  <si>
    <t>Caja de destornilladores</t>
  </si>
  <si>
    <t>https://www.mercadolibre.com.co/juego-destornilladores-12-pulgadas-pala-y-estrella/p/MCO27471217#polycard_client=search-nordic&amp;search_layout=grid&amp;position=1&amp;type=product&amp;tracking_id=000e7a1e-6237-4859-9b59-683a1f0c64de&amp;wid=MCO1475582603&amp;sid=search</t>
  </si>
  <si>
    <t>https://www.homecenter.com.co/homecenter-co/product/572767/breaker-exe-plug-1p-20a-120-240v/572767/</t>
  </si>
  <si>
    <t>https://www.mercadolibre.com.co/alicate-pelacable-8-12-total-tht15851/p/MCO24776536?pdp_filters=item_id:MCO1321337447#is_advertising=true&amp;searchVariation=MCO24776536&amp;backend_model=search-backend&amp;position=1&amp;search_layout=grid&amp;type=pad&amp;tracking_id=18a7f915-4f98-4e3e-9b2e-2e9df6feeea5&amp;ad_domain=VQCATCORE_LST&amp;ad_position=1&amp;ad_click_id=N2YyYTE5NTgtZDNiMS00OGRlLWE4YjQtMjRjMWQ1MGNhMGJm</t>
  </si>
  <si>
    <t>https://interelectricos.com.co/accesorios-de-red/69/cable-trenzado-3x12-fase-azul</t>
  </si>
  <si>
    <t>https://www.homecenter.com.co/homecenter-co/product/784164/multimetro-digital-basico-rojo-steren/784164/</t>
  </si>
  <si>
    <t>https://www.homecenter.com.co/homecenter-co/product/878163/toma-doble-p-t-cygnus-blanco/878163/</t>
  </si>
  <si>
    <t>https://articulo.mercadolibre.com.co/MCO-1753983486-pelacables-automatico-multifuncional-_JM#polycard_client=search-nordic&amp;search_layout=grid&amp;position=6&amp;type=item&amp;tracking_id=e9607938-b8eb-4109-a991-286e2020a5a5&amp;wid=MCO1753983486&amp;sid=search</t>
  </si>
  <si>
    <t>https://www.metropoliscenter.com.co/p/toma-doble-naranja-codelca-c~tapa/?srsltid=AfmBOopLd7hOQVmw8NJ52Palnfi34A3CaPXe20alhb8vlttKH0Sz5p38R7k</t>
  </si>
  <si>
    <t>https://articulo.mercadolibre.com.co/MCO-1368312567-pinza-ponchadora-de-impacto-para-jack-rj45-red-tipo-krone-_JM#polycard_client=search-nordic&amp;search_layout=stack&amp;position=2&amp;type=item&amp;tracking_id=c959a021-776f-4feb-abef-249750db25f4&amp;wid=MCO1368312567&amp;sid=search</t>
  </si>
  <si>
    <t>Canaleta plastica(20cm)</t>
  </si>
  <si>
    <t>https://articulo.mercadolibre.com.co/MCO-865601414-canaleta-plastica-de-superficie-para-cables-dexson-20x12-_JM#polycard_client=search-nordic&amp;search_layout=stack&amp;position=2&amp;type=item&amp;tracking_id=68c46528-790b-4449-94ce-81f5d7847d30&amp;wid=MCO865601414&amp;sid=search</t>
  </si>
  <si>
    <t>Face place</t>
  </si>
  <si>
    <t>https://articulo.mercadolibre.com.co/MCO-642460564-punto-de-red-jack-cat-6-faceplate-caja-de-mecanismo-_JM?matt_tool=32927594&amp;matt_word=&amp;matt_source=google&amp;matt_campaign_id=22126928795&amp;matt_ad_group_id=173140665803&amp;matt_match_type=&amp;matt_network=g&amp;matt_device=c&amp;matt_creative=729917880134&amp;matt_keyword=&amp;matt_ad_position=&amp;matt_ad_type=pla&amp;matt_merchant_id=416891114&amp;matt_product_id=MCO642460564&amp;matt_product_partition_id=2392713579061&amp;matt_target_id=pla-2392713579061&amp;cq_src=google_ads&amp;cq_cmp=22126928795&amp;cq_net=g&amp;cq_plt=gp&amp;cq_med=pla&amp;gad_source=1&amp;gad_campaignid=22126928795&amp;gbraid=0AAAAAD1DcoyArhIEBqVHZobCXP9fCibB5&amp;gclid=Cj0KCQjwzt_FBhCEARIsAJGFWVlk1bn9pKD_JBkXdbDJZQsAFKMPtAQ6EKRpd6Qt_FryxI8Z4oiJEcoaAuYpEALw_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</si>
</sst>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 &quot;#,##0"/>
    <numFmt numFmtId="165" formatCode="_([$$-240A]\ * #,##0.00_);_([$$-240A]\ * \(#,##0.00\);_([$$-240A]\ * \-??_);_(@_)"/>
    <numFmt numFmtId="166" formatCode="_(&quot;$ &quot;* #,##0.00_);_(&quot;$ &quot;* \(#,##0.00\);_(&quot;$ &quot;* \-??_);_(@_)"/>
  </numFmts>
  <fonts count="11">
    <font>
      <sz val="11"/>
      <color rgb="FF000000"/>
      <name val="Calibri"/>
      <scheme val="minor"/>
    </font>
    <font>
      <b/>
      <sz val="18"/>
      <color rgb="FF000000"/>
      <name val="Calibri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b/>
      <sz val="9"/>
      <color rgb="FF000000"/>
      <name val="Calibri"/>
    </font>
    <font>
      <b/>
      <sz val="10"/>
      <color rgb="FF000000"/>
      <name val="Times New Roman"/>
    </font>
    <font>
      <u/>
      <sz val="11"/>
      <name val="Calibri"/>
    </font>
    <font>
      <sz val="10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3" fillId="0" borderId="1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64" fontId="4" fillId="0" borderId="13" xfId="0" applyNumberFormat="1" applyFont="1" applyBorder="1" applyAlignment="1">
      <alignment vertical="center" wrapText="1"/>
    </xf>
    <xf numFmtId="165" fontId="4" fillId="0" borderId="13" xfId="0" applyNumberFormat="1" applyFont="1" applyBorder="1" applyAlignment="1">
      <alignment vertical="center" wrapText="1"/>
    </xf>
    <xf numFmtId="165" fontId="4" fillId="0" borderId="14" xfId="0" applyNumberFormat="1" applyFont="1" applyBorder="1" applyAlignment="1">
      <alignment vertical="center" wrapText="1"/>
    </xf>
    <xf numFmtId="164" fontId="4" fillId="0" borderId="13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166" fontId="4" fillId="0" borderId="13" xfId="0" applyNumberFormat="1" applyFont="1" applyBorder="1" applyAlignment="1">
      <alignment vertical="center" wrapText="1"/>
    </xf>
    <xf numFmtId="166" fontId="4" fillId="0" borderId="14" xfId="0" applyNumberFormat="1" applyFont="1" applyBorder="1" applyAlignment="1">
      <alignment vertical="center" wrapText="1"/>
    </xf>
    <xf numFmtId="166" fontId="3" fillId="0" borderId="13" xfId="0" applyNumberFormat="1" applyFont="1" applyBorder="1" applyAlignment="1">
      <alignment vertical="center" wrapText="1"/>
    </xf>
    <xf numFmtId="166" fontId="3" fillId="2" borderId="13" xfId="0" applyNumberFormat="1" applyFont="1" applyFill="1" applyBorder="1" applyAlignment="1">
      <alignment vertical="center" wrapText="1"/>
    </xf>
    <xf numFmtId="166" fontId="3" fillId="2" borderId="14" xfId="0" applyNumberFormat="1" applyFont="1" applyFill="1" applyBorder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7" fillId="2" borderId="2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5" fillId="0" borderId="26" xfId="0" applyFont="1" applyBorder="1"/>
    <xf numFmtId="0" fontId="9" fillId="0" borderId="26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2" fillId="0" borderId="18" xfId="0" applyFont="1" applyBorder="1"/>
    <xf numFmtId="0" fontId="2" fillId="0" borderId="19" xfId="0" applyFont="1" applyBorder="1"/>
    <xf numFmtId="0" fontId="3" fillId="2" borderId="4" xfId="0" applyFont="1" applyFill="1" applyBorder="1" applyAlignment="1">
      <alignment horizontal="left" vertical="center" wrapText="1"/>
    </xf>
    <xf numFmtId="0" fontId="2" fillId="0" borderId="5" xfId="0" applyFont="1" applyBorder="1"/>
    <xf numFmtId="0" fontId="2" fillId="0" borderId="15" xfId="0" applyFont="1" applyBorder="1"/>
    <xf numFmtId="0" fontId="3" fillId="2" borderId="4" xfId="0" applyFont="1" applyFill="1" applyBorder="1" applyAlignment="1">
      <alignment horizontal="right" vertical="center" wrapText="1"/>
    </xf>
    <xf numFmtId="166" fontId="3" fillId="3" borderId="20" xfId="0" applyNumberFormat="1" applyFont="1" applyFill="1" applyBorder="1" applyAlignment="1">
      <alignment horizontal="center" vertical="center" wrapText="1"/>
    </xf>
    <xf numFmtId="0" fontId="2" fillId="0" borderId="21" xfId="0" applyFont="1" applyBorder="1"/>
    <xf numFmtId="0" fontId="3" fillId="2" borderId="8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3" fillId="0" borderId="4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6" fillId="0" borderId="22" xfId="0" applyFont="1" applyBorder="1" applyAlignment="1">
      <alignment horizontal="center"/>
    </xf>
    <xf numFmtId="0" fontId="2" fillId="0" borderId="23" xfId="0" applyFont="1" applyBorder="1"/>
    <xf numFmtId="0" fontId="2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38100</xdr:rowOff>
    </xdr:from>
    <xdr:ext cx="809625" cy="7239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049" name="AutoShape 1" descr="Pasta Térmica Arctic Mx-4 4gramos Edición 2019 Sellada">
          <a:extLst/>
        </xdr:cNvPr>
        <xdr:cNvSpPr>
          <a:spLocks noChangeAspect="1" noChangeArrowheads="1"/>
        </xdr:cNvSpPr>
      </xdr:nvSpPr>
      <xdr:spPr bwMode="auto">
        <a:xfrm>
          <a:off x="1285875" y="495300"/>
          <a:ext cx="304800" cy="304800"/>
        </a:xfrm>
        <a:prstGeom prst="rect">
          <a:avLst/>
        </a:prstGeom>
        <a:noFill/>
        <a:extLst/>
      </xdr:spPr>
    </xdr:sp>
    <xdr:clientData fLocksWithSheet="0"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050" name="AutoShape 2" descr="Pasta Térmica Arctic Mx-4 4gramos Edición 2019 Sellada">
          <a:extLst/>
        </xdr:cNvPr>
        <xdr:cNvSpPr>
          <a:spLocks noChangeAspect="1" noChangeArrowheads="1"/>
        </xdr:cNvSpPr>
      </xdr:nvSpPr>
      <xdr:spPr bwMode="auto">
        <a:xfrm>
          <a:off x="1285875" y="495300"/>
          <a:ext cx="304800" cy="304800"/>
        </a:xfrm>
        <a:prstGeom prst="rect">
          <a:avLst/>
        </a:prstGeom>
        <a:noFill/>
        <a:extLst/>
      </xdr:spPr>
    </xdr:sp>
    <xdr:clientData fLocksWithSheet="0"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051" name="AutoShape 3" descr="Pasta Térmica Arctic Mx-4 4gramos Edición 2019 Sellada">
          <a:extLst/>
        </xdr:cNvPr>
        <xdr:cNvSpPr>
          <a:spLocks noChangeAspect="1" noChangeArrowheads="1"/>
        </xdr:cNvSpPr>
      </xdr:nvSpPr>
      <xdr:spPr bwMode="auto">
        <a:xfrm>
          <a:off x="1285875" y="495300"/>
          <a:ext cx="304800" cy="304800"/>
        </a:xfrm>
        <a:prstGeom prst="rect">
          <a:avLst/>
        </a:prstGeom>
        <a:noFill/>
        <a:extLst/>
      </xdr:spPr>
    </xdr:sp>
    <xdr:clientData fLocksWithSheet="0"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052" name="AutoShape 4" descr="Pasta Térmica Arctic Mx-4 4gramos Edición 2019 Sellada">
          <a:extLst/>
        </xdr:cNvPr>
        <xdr:cNvSpPr>
          <a:spLocks noChangeAspect="1" noChangeArrowheads="1"/>
        </xdr:cNvSpPr>
      </xdr:nvSpPr>
      <xdr:spPr bwMode="auto">
        <a:xfrm>
          <a:off x="1285875" y="495300"/>
          <a:ext cx="304800" cy="304800"/>
        </a:xfrm>
        <a:prstGeom prst="rect">
          <a:avLst/>
        </a:prstGeom>
        <a:noFill/>
        <a:extLst/>
      </xdr:spPr>
    </xdr:sp>
    <xdr:clientData fLocksWithSheet="0"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053" name="AutoShape 5" descr="Pasta Térmica Arctic Mx-4 4gramos Edición 2019 Sellada">
          <a:extLst/>
        </xdr:cNvPr>
        <xdr:cNvSpPr>
          <a:spLocks noChangeAspect="1" noChangeArrowheads="1"/>
        </xdr:cNvSpPr>
      </xdr:nvSpPr>
      <xdr:spPr bwMode="auto">
        <a:xfrm>
          <a:off x="1285875" y="495300"/>
          <a:ext cx="304800" cy="304800"/>
        </a:xfrm>
        <a:prstGeom prst="rect">
          <a:avLst/>
        </a:prstGeom>
        <a:noFill/>
        <a:extLst/>
      </xdr:spPr>
    </xdr:sp>
    <xdr:clientData fLocksWithSheet="0"/>
  </xdr:oneCellAnchor>
  <xdr:oneCellAnchor>
    <xdr:from>
      <xdr:col>11</xdr:col>
      <xdr:colOff>0</xdr:colOff>
      <xdr:row>11</xdr:row>
      <xdr:rowOff>0</xdr:rowOff>
    </xdr:from>
    <xdr:ext cx="304800" cy="314325"/>
    <xdr:sp macro="" textlink="">
      <xdr:nvSpPr>
        <xdr:cNvPr id="2056" name="AutoShape 8" descr="Pasta Térmica Arctic Mx-4 4gramos Edición 2019 Sellada">
          <a:extLst/>
        </xdr:cNvPr>
        <xdr:cNvSpPr>
          <a:spLocks noChangeAspect="1" noChangeArrowheads="1"/>
        </xdr:cNvSpPr>
      </xdr:nvSpPr>
      <xdr:spPr bwMode="auto">
        <a:xfrm>
          <a:off x="9515475" y="2505075"/>
          <a:ext cx="304800" cy="304800"/>
        </a:xfrm>
        <a:prstGeom prst="rect">
          <a:avLst/>
        </a:prstGeom>
        <a:noFill/>
        <a:extLst/>
      </xdr:spPr>
    </xdr:sp>
    <xdr:clientData fLocksWithSheet="0"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69" name="AutoShape 1" descr="Pasta Térmica Arctic Mx-4 4gramos Edición 2019 Sellada">
          <a:extLst/>
        </xdr:cNvPr>
        <xdr:cNvSpPr>
          <a:spLocks noChangeAspect="1" noChangeArrowheads="1"/>
        </xdr:cNvSpPr>
      </xdr:nvSpPr>
      <xdr:spPr bwMode="auto">
        <a:xfrm>
          <a:off x="1284976" y="494222"/>
          <a:ext cx="304800" cy="304800"/>
        </a:xfrm>
        <a:prstGeom prst="rect">
          <a:avLst/>
        </a:prstGeom>
        <a:noFill/>
        <a:extLst/>
      </xdr:spPr>
    </xdr:sp>
    <xdr:clientData fLocksWithSheet="0"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70" name="AutoShape 2" descr="Pasta Térmica Arctic Mx-4 4gramos Edición 2019 Sellada">
          <a:extLst/>
        </xdr:cNvPr>
        <xdr:cNvSpPr>
          <a:spLocks noChangeAspect="1" noChangeArrowheads="1"/>
        </xdr:cNvSpPr>
      </xdr:nvSpPr>
      <xdr:spPr bwMode="auto">
        <a:xfrm>
          <a:off x="1284976" y="494222"/>
          <a:ext cx="304800" cy="304800"/>
        </a:xfrm>
        <a:prstGeom prst="rect">
          <a:avLst/>
        </a:prstGeom>
        <a:noFill/>
        <a:extLst/>
      </xdr:spPr>
    </xdr:sp>
    <xdr:clientData fLocksWithSheet="0"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71" name="AutoShape 3" descr="Pasta Térmica Arctic Mx-4 4gramos Edición 2019 Sellada">
          <a:extLst/>
        </xdr:cNvPr>
        <xdr:cNvSpPr>
          <a:spLocks noChangeAspect="1" noChangeArrowheads="1"/>
        </xdr:cNvSpPr>
      </xdr:nvSpPr>
      <xdr:spPr bwMode="auto">
        <a:xfrm>
          <a:off x="1284976" y="494222"/>
          <a:ext cx="304800" cy="304800"/>
        </a:xfrm>
        <a:prstGeom prst="rect">
          <a:avLst/>
        </a:prstGeom>
        <a:noFill/>
        <a:extLst/>
      </xdr:spPr>
    </xdr:sp>
    <xdr:clientData fLocksWithSheet="0"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72" name="AutoShape 4" descr="Pasta Térmica Arctic Mx-4 4gramos Edición 2019 Sellada">
          <a:extLst/>
        </xdr:cNvPr>
        <xdr:cNvSpPr>
          <a:spLocks noChangeAspect="1" noChangeArrowheads="1"/>
        </xdr:cNvSpPr>
      </xdr:nvSpPr>
      <xdr:spPr bwMode="auto">
        <a:xfrm>
          <a:off x="1284976" y="494222"/>
          <a:ext cx="304800" cy="304800"/>
        </a:xfrm>
        <a:prstGeom prst="rect">
          <a:avLst/>
        </a:prstGeom>
        <a:noFill/>
        <a:extLst/>
      </xdr:spPr>
    </xdr:sp>
    <xdr:clientData fLocksWithSheet="0"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73" name="AutoShape 5" descr="Pasta Térmica Arctic Mx-4 4gramos Edición 2019 Sellada">
          <a:extLst/>
        </xdr:cNvPr>
        <xdr:cNvSpPr>
          <a:spLocks noChangeAspect="1" noChangeArrowheads="1"/>
        </xdr:cNvSpPr>
      </xdr:nvSpPr>
      <xdr:spPr bwMode="auto">
        <a:xfrm>
          <a:off x="1284976" y="494222"/>
          <a:ext cx="304800" cy="304800"/>
        </a:xfrm>
        <a:prstGeom prst="rect">
          <a:avLst/>
        </a:prstGeom>
        <a:noFill/>
        <a:extLst/>
      </xdr:spPr>
    </xdr:sp>
    <xdr:clientData fLocksWithSheet="0"/>
  </xdr:oneCellAnchor>
  <xdr:oneCellAnchor>
    <xdr:from>
      <xdr:col>1</xdr:col>
      <xdr:colOff>323850</xdr:colOff>
      <xdr:row>2</xdr:row>
      <xdr:rowOff>161925</xdr:rowOff>
    </xdr:from>
    <xdr:ext cx="2543175" cy="266700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495300</xdr:colOff>
      <xdr:row>3</xdr:row>
      <xdr:rowOff>9525</xdr:rowOff>
    </xdr:from>
    <xdr:ext cx="2028825" cy="1247775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676275</xdr:colOff>
      <xdr:row>4</xdr:row>
      <xdr:rowOff>47625</xdr:rowOff>
    </xdr:from>
    <xdr:ext cx="1466850" cy="1047750"/>
    <xdr:pic>
      <xdr:nvPicPr>
        <xdr:cNvPr id="4" name="image4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857250</xdr:colOff>
      <xdr:row>5</xdr:row>
      <xdr:rowOff>66675</xdr:rowOff>
    </xdr:from>
    <xdr:ext cx="1562100" cy="1628775"/>
    <xdr:pic>
      <xdr:nvPicPr>
        <xdr:cNvPr id="5" name="image5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771525</xdr:colOff>
      <xdr:row>6</xdr:row>
      <xdr:rowOff>47625</xdr:rowOff>
    </xdr:from>
    <xdr:ext cx="1447800" cy="1485900"/>
    <xdr:pic>
      <xdr:nvPicPr>
        <xdr:cNvPr id="6" name="image6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447675</xdr:colOff>
      <xdr:row>7</xdr:row>
      <xdr:rowOff>19050</xdr:rowOff>
    </xdr:from>
    <xdr:ext cx="1790700" cy="1781175"/>
    <xdr:pic>
      <xdr:nvPicPr>
        <xdr:cNvPr id="7" name="image7.pn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10</xdr:row>
      <xdr:rowOff>333375</xdr:rowOff>
    </xdr:from>
    <xdr:ext cx="2647950" cy="2266950"/>
    <xdr:pic>
      <xdr:nvPicPr>
        <xdr:cNvPr id="8" name="image8.pn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914400</xdr:colOff>
      <xdr:row>8</xdr:row>
      <xdr:rowOff>57150</xdr:rowOff>
    </xdr:from>
    <xdr:ext cx="1266825" cy="2238375"/>
    <xdr:pic>
      <xdr:nvPicPr>
        <xdr:cNvPr id="9" name="image9.pn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771525</xdr:colOff>
      <xdr:row>5</xdr:row>
      <xdr:rowOff>38100</xdr:rowOff>
    </xdr:from>
    <xdr:ext cx="1247775" cy="1581150"/>
    <xdr:pic>
      <xdr:nvPicPr>
        <xdr:cNvPr id="10" name="image10.pn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6</xdr:row>
      <xdr:rowOff>95250</xdr:rowOff>
    </xdr:from>
    <xdr:ext cx="2552700" cy="1190625"/>
    <xdr:pic>
      <xdr:nvPicPr>
        <xdr:cNvPr id="11" name="image11.pn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600075</xdr:colOff>
      <xdr:row>7</xdr:row>
      <xdr:rowOff>0</xdr:rowOff>
    </xdr:from>
    <xdr:ext cx="1514475" cy="2428875"/>
    <xdr:pic>
      <xdr:nvPicPr>
        <xdr:cNvPr id="12" name="image12.png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85725</xdr:colOff>
      <xdr:row>9</xdr:row>
      <xdr:rowOff>238125</xdr:rowOff>
    </xdr:from>
    <xdr:ext cx="2905125" cy="2276475"/>
    <xdr:pic>
      <xdr:nvPicPr>
        <xdr:cNvPr id="13" name="image13.png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38100</xdr:colOff>
      <xdr:row>10</xdr:row>
      <xdr:rowOff>714375</xdr:rowOff>
    </xdr:from>
    <xdr:ext cx="2905125" cy="3857625"/>
    <xdr:pic>
      <xdr:nvPicPr>
        <xdr:cNvPr id="14" name="image14.png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314325</xdr:colOff>
      <xdr:row>4</xdr:row>
      <xdr:rowOff>114300</xdr:rowOff>
    </xdr:from>
    <xdr:ext cx="2190750" cy="3019425"/>
    <xdr:pic>
      <xdr:nvPicPr>
        <xdr:cNvPr id="15" name="image15.png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9</xdr:row>
      <xdr:rowOff>342900</xdr:rowOff>
    </xdr:from>
    <xdr:ext cx="2819400" cy="1781175"/>
    <xdr:pic>
      <xdr:nvPicPr>
        <xdr:cNvPr id="16" name="image16.png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8</xdr:row>
      <xdr:rowOff>285750</xdr:rowOff>
    </xdr:from>
    <xdr:ext cx="2771775" cy="1714500"/>
    <xdr:pic>
      <xdr:nvPicPr>
        <xdr:cNvPr id="17" name="image17.png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685800</xdr:colOff>
      <xdr:row>2</xdr:row>
      <xdr:rowOff>390525</xdr:rowOff>
    </xdr:from>
    <xdr:ext cx="1581150" cy="2009775"/>
    <xdr:pic>
      <xdr:nvPicPr>
        <xdr:cNvPr id="18" name="image18.png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9029700" y="885825"/>
          <a:ext cx="1581150" cy="20097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</xdr:row>
      <xdr:rowOff>0</xdr:rowOff>
    </xdr:from>
    <xdr:ext cx="2076450" cy="2095500"/>
    <xdr:pic>
      <xdr:nvPicPr>
        <xdr:cNvPr id="19" name="image19.png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mecenter.com.co/homecenter-co/product/784164/multimetro-digital-basico-rojo-steren/784164/" TargetMode="External"/><Relationship Id="rId3" Type="http://schemas.openxmlformats.org/officeDocument/2006/relationships/hyperlink" Target="https://articulo.mercadolibre.com.co/MCO-1783471270-100-tornillos-para-metal-58-8-toolcraft-cabeza-redonda-_JM" TargetMode="External"/><Relationship Id="rId7" Type="http://schemas.openxmlformats.org/officeDocument/2006/relationships/hyperlink" Target="https://interelectricos.com.co/accesorios-de-red/69/cable-trenzado-3x12-fase-azul" TargetMode="External"/><Relationship Id="rId2" Type="http://schemas.openxmlformats.org/officeDocument/2006/relationships/hyperlink" Target="https://www.homecenter.com.co/homecenter-co/product/878180/toma-datos-rj45-polaris-blanco/878180/" TargetMode="External"/><Relationship Id="rId1" Type="http://schemas.openxmlformats.org/officeDocument/2006/relationships/hyperlink" Target="https://www.mercadolibre.com.co/cable-utp-cat-6-gigabit-red-internet-ponchado-x-20-metros/p/MCO31012777" TargetMode="External"/><Relationship Id="rId6" Type="http://schemas.openxmlformats.org/officeDocument/2006/relationships/hyperlink" Target="https://www.homecenter.com.co/homecenter-co/product/572767/breaker-exe-plug-1p-20a-120-240v/572767/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www.mercadolibre.com.co/juego-destornilladores-12-pulgadas-pala-y-estrella/p/MCO27471217" TargetMode="External"/><Relationship Id="rId10" Type="http://schemas.openxmlformats.org/officeDocument/2006/relationships/hyperlink" Target="https://articulo.mercadolibre.com.co/MCO-1753983486-pelacables-automatico-multifuncional-_JM" TargetMode="External"/><Relationship Id="rId4" Type="http://schemas.openxmlformats.org/officeDocument/2006/relationships/hyperlink" Target="https://www.homecenter.com.co/homecenter-co/product/595300/tablero-4c-50a-mono-enchufe/595300/" TargetMode="External"/><Relationship Id="rId9" Type="http://schemas.openxmlformats.org/officeDocument/2006/relationships/hyperlink" Target="https://www.homecenter.com.co/homecenter-co/product/878163/toma-doble-p-t-cygnus-blanco/87816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2"/>
  <sheetViews>
    <sheetView showGridLines="0" workbookViewId="0">
      <selection activeCell="A35" sqref="A35"/>
    </sheetView>
  </sheetViews>
  <sheetFormatPr baseColWidth="10" defaultColWidth="14.42578125" defaultRowHeight="15" customHeight="1"/>
  <cols>
    <col min="1" max="1" width="27" customWidth="1"/>
    <col min="2" max="2" width="11.7109375" customWidth="1"/>
    <col min="3" max="3" width="29.140625" customWidth="1"/>
    <col min="4" max="4" width="11.7109375" customWidth="1"/>
    <col min="5" max="5" width="13.7109375" customWidth="1"/>
    <col min="6" max="7" width="15.5703125" customWidth="1"/>
  </cols>
  <sheetData>
    <row r="1" spans="1:7" ht="60" customHeight="1">
      <c r="A1" s="42" t="s">
        <v>0</v>
      </c>
      <c r="B1" s="43"/>
      <c r="C1" s="43"/>
      <c r="D1" s="43"/>
      <c r="E1" s="43"/>
      <c r="F1" s="43"/>
      <c r="G1" s="44"/>
    </row>
    <row r="2" spans="1:7" ht="13.5" customHeight="1">
      <c r="A2" s="39" t="s">
        <v>1</v>
      </c>
      <c r="B2" s="30"/>
      <c r="C2" s="30"/>
      <c r="D2" s="30"/>
      <c r="E2" s="30"/>
      <c r="F2" s="30"/>
      <c r="G2" s="45"/>
    </row>
    <row r="3" spans="1:7" ht="24" customHeight="1">
      <c r="A3" s="40" t="s">
        <v>2</v>
      </c>
      <c r="B3" s="35" t="s">
        <v>3</v>
      </c>
      <c r="C3" s="35" t="s">
        <v>4</v>
      </c>
      <c r="D3" s="35" t="s">
        <v>5</v>
      </c>
      <c r="E3" s="35" t="s">
        <v>6</v>
      </c>
      <c r="F3" s="35" t="s">
        <v>7</v>
      </c>
      <c r="G3" s="37" t="s">
        <v>8</v>
      </c>
    </row>
    <row r="4" spans="1:7" ht="13.5" customHeight="1">
      <c r="A4" s="41"/>
      <c r="B4" s="36"/>
      <c r="C4" s="36"/>
      <c r="D4" s="36"/>
      <c r="E4" s="36"/>
      <c r="F4" s="36"/>
      <c r="G4" s="38"/>
    </row>
    <row r="5" spans="1:7" ht="39.75" customHeight="1">
      <c r="A5" s="1" t="s">
        <v>9</v>
      </c>
      <c r="B5" s="2">
        <v>4</v>
      </c>
      <c r="C5" s="2" t="s">
        <v>10</v>
      </c>
      <c r="D5" s="3">
        <v>19900</v>
      </c>
      <c r="E5" s="3">
        <v>26900</v>
      </c>
      <c r="F5" s="4">
        <f t="shared" ref="F5:F13" si="0">(B5*D5)</f>
        <v>79600</v>
      </c>
      <c r="G5" s="5">
        <f t="shared" ref="G5:G13" si="1">B5*E5</f>
        <v>107600</v>
      </c>
    </row>
    <row r="6" spans="1:7" ht="38.25">
      <c r="A6" s="1" t="s">
        <v>11</v>
      </c>
      <c r="B6" s="2">
        <v>4</v>
      </c>
      <c r="C6" s="2" t="s">
        <v>10</v>
      </c>
      <c r="D6" s="6">
        <v>30000</v>
      </c>
      <c r="E6" s="6">
        <v>58500</v>
      </c>
      <c r="F6" s="4">
        <f t="shared" si="0"/>
        <v>120000</v>
      </c>
      <c r="G6" s="5">
        <f t="shared" si="1"/>
        <v>234000</v>
      </c>
    </row>
    <row r="7" spans="1:7" ht="38.25">
      <c r="A7" s="7" t="s">
        <v>12</v>
      </c>
      <c r="B7" s="2">
        <v>1</v>
      </c>
      <c r="C7" s="2" t="s">
        <v>10</v>
      </c>
      <c r="D7" s="6">
        <v>9000</v>
      </c>
      <c r="E7" s="6">
        <v>18900</v>
      </c>
      <c r="F7" s="4">
        <f t="shared" si="0"/>
        <v>9000</v>
      </c>
      <c r="G7" s="5">
        <f t="shared" si="1"/>
        <v>18900</v>
      </c>
    </row>
    <row r="8" spans="1:7" ht="37.5" customHeight="1">
      <c r="A8" s="1" t="s">
        <v>13</v>
      </c>
      <c r="B8" s="2">
        <v>1</v>
      </c>
      <c r="C8" s="2" t="s">
        <v>10</v>
      </c>
      <c r="D8" s="6">
        <v>40000</v>
      </c>
      <c r="E8" s="6">
        <v>155398</v>
      </c>
      <c r="F8" s="4">
        <f t="shared" si="0"/>
        <v>40000</v>
      </c>
      <c r="G8" s="5">
        <f t="shared" si="1"/>
        <v>155398</v>
      </c>
    </row>
    <row r="9" spans="1:7" ht="38.25">
      <c r="A9" s="1" t="s">
        <v>14</v>
      </c>
      <c r="B9" s="2">
        <v>2</v>
      </c>
      <c r="C9" s="2" t="s">
        <v>15</v>
      </c>
      <c r="D9" s="6">
        <v>13900</v>
      </c>
      <c r="E9" s="3">
        <v>15900</v>
      </c>
      <c r="F9" s="4">
        <f t="shared" si="0"/>
        <v>27800</v>
      </c>
      <c r="G9" s="5">
        <f t="shared" si="1"/>
        <v>31800</v>
      </c>
    </row>
    <row r="10" spans="1:7" ht="38.25">
      <c r="A10" s="7" t="s">
        <v>16</v>
      </c>
      <c r="B10" s="2">
        <v>1</v>
      </c>
      <c r="C10" s="2" t="s">
        <v>10</v>
      </c>
      <c r="D10" s="6">
        <v>9500</v>
      </c>
      <c r="E10" s="6">
        <v>9500</v>
      </c>
      <c r="F10" s="4">
        <f t="shared" si="0"/>
        <v>9500</v>
      </c>
      <c r="G10" s="5">
        <f t="shared" si="1"/>
        <v>9500</v>
      </c>
    </row>
    <row r="11" spans="1:7" ht="38.25">
      <c r="A11" s="1" t="s">
        <v>17</v>
      </c>
      <c r="B11" s="2">
        <v>4</v>
      </c>
      <c r="C11" s="2" t="s">
        <v>10</v>
      </c>
      <c r="D11" s="3">
        <v>11400</v>
      </c>
      <c r="E11" s="3">
        <v>28000</v>
      </c>
      <c r="F11" s="4">
        <f t="shared" si="0"/>
        <v>45600</v>
      </c>
      <c r="G11" s="5">
        <f t="shared" si="1"/>
        <v>112000</v>
      </c>
    </row>
    <row r="12" spans="1:7" ht="38.25">
      <c r="A12" s="7" t="s">
        <v>18</v>
      </c>
      <c r="B12" s="2">
        <v>4</v>
      </c>
      <c r="C12" s="2" t="s">
        <v>10</v>
      </c>
      <c r="D12" s="6">
        <v>27000</v>
      </c>
      <c r="E12" s="6">
        <v>29000</v>
      </c>
      <c r="F12" s="4">
        <f t="shared" si="0"/>
        <v>108000</v>
      </c>
      <c r="G12" s="5">
        <f t="shared" si="1"/>
        <v>116000</v>
      </c>
    </row>
    <row r="13" spans="1:7" ht="38.25">
      <c r="A13" s="1" t="s">
        <v>19</v>
      </c>
      <c r="B13" s="2">
        <v>6</v>
      </c>
      <c r="C13" s="2" t="s">
        <v>10</v>
      </c>
      <c r="D13" s="6">
        <v>11700</v>
      </c>
      <c r="E13" s="6">
        <v>16900</v>
      </c>
      <c r="F13" s="4">
        <f t="shared" si="0"/>
        <v>70200</v>
      </c>
      <c r="G13" s="5">
        <f t="shared" si="1"/>
        <v>101400</v>
      </c>
    </row>
    <row r="14" spans="1:7" ht="14.25" customHeight="1">
      <c r="A14" s="32" t="s">
        <v>20</v>
      </c>
      <c r="B14" s="30"/>
      <c r="C14" s="30"/>
      <c r="D14" s="30"/>
      <c r="E14" s="31"/>
      <c r="F14" s="4">
        <f t="shared" ref="F14:G14" si="2">SUM(F5:F13)</f>
        <v>509700</v>
      </c>
      <c r="G14" s="5">
        <f t="shared" si="2"/>
        <v>886598</v>
      </c>
    </row>
    <row r="15" spans="1:7" ht="13.5" customHeight="1">
      <c r="A15" s="39" t="s">
        <v>21</v>
      </c>
      <c r="B15" s="30"/>
      <c r="C15" s="30"/>
      <c r="D15" s="30"/>
      <c r="E15" s="30"/>
      <c r="F15" s="31"/>
      <c r="G15" s="8"/>
    </row>
    <row r="16" spans="1:7" ht="15" customHeight="1">
      <c r="A16" s="40" t="s">
        <v>2</v>
      </c>
      <c r="B16" s="35" t="s">
        <v>3</v>
      </c>
      <c r="C16" s="35" t="s">
        <v>4</v>
      </c>
      <c r="D16" s="35" t="s">
        <v>5</v>
      </c>
      <c r="E16" s="35" t="s">
        <v>22</v>
      </c>
      <c r="F16" s="35" t="s">
        <v>7</v>
      </c>
      <c r="G16" s="37" t="s">
        <v>8</v>
      </c>
    </row>
    <row r="17" spans="1:7" ht="21.75" customHeight="1">
      <c r="A17" s="41"/>
      <c r="B17" s="36"/>
      <c r="C17" s="36"/>
      <c r="D17" s="36"/>
      <c r="E17" s="36"/>
      <c r="F17" s="36"/>
      <c r="G17" s="38"/>
    </row>
    <row r="18" spans="1:7" ht="33.75" customHeight="1">
      <c r="A18" s="9" t="s">
        <v>23</v>
      </c>
      <c r="B18" s="2">
        <v>1</v>
      </c>
      <c r="C18" s="2" t="s">
        <v>15</v>
      </c>
      <c r="D18" s="6">
        <v>19000</v>
      </c>
      <c r="E18" s="6">
        <v>74900</v>
      </c>
      <c r="F18" s="10">
        <f t="shared" ref="F18:F26" si="3">B18*D18</f>
        <v>19000</v>
      </c>
      <c r="G18" s="11">
        <f t="shared" ref="G18:G26" si="4">B18*E18</f>
        <v>74900</v>
      </c>
    </row>
    <row r="19" spans="1:7" ht="38.25">
      <c r="A19" s="9" t="s">
        <v>24</v>
      </c>
      <c r="B19" s="2">
        <v>1</v>
      </c>
      <c r="C19" s="2" t="s">
        <v>10</v>
      </c>
      <c r="D19" s="6">
        <v>25000</v>
      </c>
      <c r="E19" s="6">
        <v>33900</v>
      </c>
      <c r="F19" s="10">
        <f t="shared" si="3"/>
        <v>25000</v>
      </c>
      <c r="G19" s="11">
        <f t="shared" si="4"/>
        <v>33900</v>
      </c>
    </row>
    <row r="20" spans="1:7" ht="38.25">
      <c r="A20" s="9" t="s">
        <v>25</v>
      </c>
      <c r="B20" s="2">
        <v>1</v>
      </c>
      <c r="C20" s="2" t="s">
        <v>10</v>
      </c>
      <c r="D20" s="6">
        <v>15000</v>
      </c>
      <c r="E20" s="6">
        <v>29500</v>
      </c>
      <c r="F20" s="10">
        <f t="shared" si="3"/>
        <v>15000</v>
      </c>
      <c r="G20" s="11">
        <f t="shared" si="4"/>
        <v>29500</v>
      </c>
    </row>
    <row r="21" spans="1:7" ht="36.75" customHeight="1">
      <c r="A21" s="9" t="s">
        <v>26</v>
      </c>
      <c r="B21" s="2">
        <v>1</v>
      </c>
      <c r="C21" s="2" t="s">
        <v>10</v>
      </c>
      <c r="D21" s="6">
        <v>10000</v>
      </c>
      <c r="E21" s="6">
        <v>14900</v>
      </c>
      <c r="F21" s="10">
        <f t="shared" si="3"/>
        <v>10000</v>
      </c>
      <c r="G21" s="11">
        <f t="shared" si="4"/>
        <v>14900</v>
      </c>
    </row>
    <row r="22" spans="1:7" ht="36" customHeight="1">
      <c r="A22" s="9" t="s">
        <v>27</v>
      </c>
      <c r="B22" s="2">
        <v>1</v>
      </c>
      <c r="C22" s="2" t="s">
        <v>10</v>
      </c>
      <c r="D22" s="6">
        <v>20000</v>
      </c>
      <c r="E22" s="6">
        <v>25990</v>
      </c>
      <c r="F22" s="10">
        <f t="shared" si="3"/>
        <v>20000</v>
      </c>
      <c r="G22" s="11">
        <f t="shared" si="4"/>
        <v>25990</v>
      </c>
    </row>
    <row r="23" spans="1:7" ht="35.25" customHeight="1">
      <c r="A23" s="9" t="s">
        <v>28</v>
      </c>
      <c r="B23" s="2">
        <v>1</v>
      </c>
      <c r="C23" s="2" t="s">
        <v>10</v>
      </c>
      <c r="D23" s="6">
        <v>24900</v>
      </c>
      <c r="E23" s="6">
        <v>50000</v>
      </c>
      <c r="F23" s="10">
        <f t="shared" si="3"/>
        <v>24900</v>
      </c>
      <c r="G23" s="11">
        <f t="shared" si="4"/>
        <v>50000</v>
      </c>
    </row>
    <row r="24" spans="1:7" ht="33.75" customHeight="1">
      <c r="A24" s="9" t="s">
        <v>29</v>
      </c>
      <c r="B24" s="2">
        <v>1</v>
      </c>
      <c r="C24" s="2" t="s">
        <v>10</v>
      </c>
      <c r="D24" s="6">
        <v>38500</v>
      </c>
      <c r="E24" s="6">
        <v>50900</v>
      </c>
      <c r="F24" s="10">
        <f t="shared" si="3"/>
        <v>38500</v>
      </c>
      <c r="G24" s="11">
        <f t="shared" si="4"/>
        <v>50900</v>
      </c>
    </row>
    <row r="25" spans="1:7" ht="34.5" customHeight="1">
      <c r="A25" s="9" t="s">
        <v>30</v>
      </c>
      <c r="B25" s="2">
        <v>1</v>
      </c>
      <c r="C25" s="2" t="s">
        <v>10</v>
      </c>
      <c r="D25" s="6">
        <v>16000</v>
      </c>
      <c r="E25" s="6">
        <v>28800</v>
      </c>
      <c r="F25" s="10">
        <f t="shared" si="3"/>
        <v>16000</v>
      </c>
      <c r="G25" s="11">
        <f t="shared" si="4"/>
        <v>28800</v>
      </c>
    </row>
    <row r="26" spans="1:7" ht="34.5" customHeight="1">
      <c r="A26" s="9" t="s">
        <v>31</v>
      </c>
      <c r="B26" s="2">
        <v>4</v>
      </c>
      <c r="C26" s="2" t="s">
        <v>10</v>
      </c>
      <c r="D26" s="6">
        <v>20000</v>
      </c>
      <c r="E26" s="6">
        <v>38000</v>
      </c>
      <c r="F26" s="10">
        <f t="shared" si="3"/>
        <v>80000</v>
      </c>
      <c r="G26" s="11">
        <f t="shared" si="4"/>
        <v>152000</v>
      </c>
    </row>
    <row r="27" spans="1:7" ht="14.25" customHeight="1">
      <c r="A27" s="32" t="s">
        <v>32</v>
      </c>
      <c r="B27" s="30"/>
      <c r="C27" s="30"/>
      <c r="D27" s="30"/>
      <c r="E27" s="31"/>
      <c r="F27" s="12">
        <f t="shared" ref="F27:G27" si="5">SUM(F18:F26)</f>
        <v>248400</v>
      </c>
      <c r="G27" s="11">
        <f t="shared" si="5"/>
        <v>460890</v>
      </c>
    </row>
    <row r="28" spans="1:7" ht="13.5" customHeight="1">
      <c r="A28" s="29" t="s">
        <v>33</v>
      </c>
      <c r="B28" s="30"/>
      <c r="C28" s="30"/>
      <c r="D28" s="30"/>
      <c r="E28" s="31"/>
      <c r="F28" s="13">
        <f t="shared" ref="F28:G28" si="6">SUM(F14,F27)</f>
        <v>758100</v>
      </c>
      <c r="G28" s="14">
        <f t="shared" si="6"/>
        <v>1347488</v>
      </c>
    </row>
    <row r="29" spans="1:7" ht="13.5" customHeight="1">
      <c r="A29" s="26" t="s">
        <v>34</v>
      </c>
      <c r="B29" s="27"/>
      <c r="C29" s="27"/>
      <c r="D29" s="27"/>
      <c r="E29" s="28"/>
      <c r="F29" s="33">
        <f>SUM(F28:G28)</f>
        <v>2105588</v>
      </c>
      <c r="G29" s="34"/>
    </row>
    <row r="30" spans="1:7" ht="13.5" customHeight="1">
      <c r="A30" s="15"/>
      <c r="B30" s="15"/>
      <c r="C30" s="15"/>
      <c r="D30" s="15"/>
      <c r="E30" s="15"/>
      <c r="F30" s="15"/>
      <c r="G30" s="15"/>
    </row>
    <row r="31" spans="1:7" ht="13.5" customHeight="1">
      <c r="A31" s="16" t="s">
        <v>35</v>
      </c>
      <c r="B31" s="16"/>
      <c r="C31" s="17"/>
      <c r="D31" s="17"/>
      <c r="E31" s="17"/>
      <c r="F31" s="17"/>
      <c r="G31" s="17"/>
    </row>
    <row r="32" spans="1:7" ht="13.5" customHeight="1">
      <c r="A32" s="16" t="s">
        <v>36</v>
      </c>
      <c r="B32" s="16"/>
      <c r="C32" s="17"/>
      <c r="D32" s="17"/>
      <c r="E32" s="17"/>
      <c r="F32" s="17"/>
      <c r="G32" s="17"/>
    </row>
    <row r="33" spans="1:7" ht="13.5" customHeight="1">
      <c r="A33" s="18"/>
      <c r="B33" s="18"/>
      <c r="C33" s="18"/>
      <c r="D33" s="18"/>
      <c r="E33" s="18"/>
      <c r="F33" s="18"/>
      <c r="G33" s="18"/>
    </row>
    <row r="34" spans="1:7" ht="13.5" customHeight="1">
      <c r="A34" s="18"/>
      <c r="B34" s="18"/>
      <c r="C34" s="18"/>
      <c r="D34" s="18"/>
      <c r="E34" s="18"/>
      <c r="F34" s="18"/>
      <c r="G34" s="18"/>
    </row>
    <row r="35" spans="1:7" ht="13.5" customHeight="1">
      <c r="A35" s="18"/>
      <c r="B35" s="18"/>
      <c r="C35" s="18"/>
      <c r="D35" s="18"/>
      <c r="E35" s="18"/>
      <c r="F35" s="18"/>
      <c r="G35" s="18"/>
    </row>
    <row r="36" spans="1:7" ht="13.5" customHeight="1">
      <c r="A36" s="18"/>
      <c r="B36" s="18"/>
      <c r="C36" s="18"/>
      <c r="D36" s="18"/>
      <c r="E36" s="18"/>
      <c r="F36" s="18"/>
      <c r="G36" s="18"/>
    </row>
    <row r="37" spans="1:7" ht="13.5" customHeight="1">
      <c r="A37" s="18"/>
      <c r="B37" s="18"/>
      <c r="C37" s="18"/>
      <c r="D37" s="18"/>
      <c r="E37" s="18"/>
      <c r="F37" s="18"/>
      <c r="G37" s="18"/>
    </row>
    <row r="38" spans="1:7" ht="13.5" customHeight="1"/>
    <row r="39" spans="1:7" ht="13.5" customHeight="1"/>
    <row r="40" spans="1:7" ht="13.5" customHeight="1"/>
    <row r="41" spans="1:7" ht="13.5" customHeight="1"/>
    <row r="42" spans="1:7" ht="13.5" customHeight="1"/>
    <row r="43" spans="1:7" ht="13.5" customHeight="1"/>
    <row r="44" spans="1:7" ht="13.5" customHeight="1"/>
    <row r="45" spans="1:7" ht="13.5" customHeight="1"/>
    <row r="46" spans="1:7" ht="13.5" customHeight="1"/>
    <row r="47" spans="1:7" ht="13.5" customHeight="1"/>
    <row r="48" spans="1:7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</sheetData>
  <mergeCells count="22">
    <mergeCell ref="A1:G1"/>
    <mergeCell ref="A2:G2"/>
    <mergeCell ref="A3:A4"/>
    <mergeCell ref="B3:B4"/>
    <mergeCell ref="C3:C4"/>
    <mergeCell ref="D3:D4"/>
    <mergeCell ref="E3:E4"/>
    <mergeCell ref="A29:E29"/>
    <mergeCell ref="A28:E28"/>
    <mergeCell ref="A27:E27"/>
    <mergeCell ref="F29:G29"/>
    <mergeCell ref="F3:F4"/>
    <mergeCell ref="G3:G4"/>
    <mergeCell ref="G16:G17"/>
    <mergeCell ref="F16:F17"/>
    <mergeCell ref="A14:E14"/>
    <mergeCell ref="A15:F15"/>
    <mergeCell ref="A16:A17"/>
    <mergeCell ref="B16:B17"/>
    <mergeCell ref="C16:C17"/>
    <mergeCell ref="D16:D17"/>
    <mergeCell ref="E16:E17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showGridLines="0" tabSelected="1" workbookViewId="0">
      <selection sqref="A1:C1"/>
    </sheetView>
  </sheetViews>
  <sheetFormatPr baseColWidth="10" defaultColWidth="14.42578125" defaultRowHeight="15" customHeight="1"/>
  <cols>
    <col min="1" max="1" width="19.28515625" customWidth="1"/>
    <col min="2" max="2" width="45.85546875" customWidth="1"/>
    <col min="3" max="3" width="19.5703125" customWidth="1"/>
    <col min="4" max="5" width="10.5703125" customWidth="1"/>
    <col min="6" max="6" width="19.28515625" customWidth="1"/>
    <col min="7" max="7" width="45.7109375" customWidth="1"/>
    <col min="8" max="8" width="19.28515625" customWidth="1"/>
  </cols>
  <sheetData>
    <row r="1" spans="1:8">
      <c r="A1" s="46" t="s">
        <v>1</v>
      </c>
      <c r="B1" s="47"/>
      <c r="C1" s="48"/>
      <c r="F1" s="46" t="s">
        <v>21</v>
      </c>
      <c r="G1" s="47"/>
      <c r="H1" s="48"/>
    </row>
    <row r="2" spans="1:8" ht="24">
      <c r="A2" s="19" t="s">
        <v>37</v>
      </c>
      <c r="B2" s="19" t="s">
        <v>38</v>
      </c>
      <c r="C2" s="19" t="s">
        <v>39</v>
      </c>
      <c r="F2" s="19" t="s">
        <v>37</v>
      </c>
      <c r="G2" s="19" t="s">
        <v>38</v>
      </c>
      <c r="H2" s="19" t="s">
        <v>39</v>
      </c>
    </row>
    <row r="3" spans="1:8" ht="240">
      <c r="A3" s="20" t="s">
        <v>40</v>
      </c>
      <c r="B3" s="21"/>
      <c r="C3" s="22" t="s">
        <v>41</v>
      </c>
      <c r="F3" s="20" t="s">
        <v>23</v>
      </c>
      <c r="G3" s="21"/>
      <c r="H3" s="22" t="s">
        <v>42</v>
      </c>
    </row>
    <row r="4" spans="1:8" ht="165" customHeight="1">
      <c r="A4" s="20" t="s">
        <v>11</v>
      </c>
      <c r="B4" s="21"/>
      <c r="C4" s="22" t="s">
        <v>43</v>
      </c>
      <c r="F4" s="20" t="s">
        <v>24</v>
      </c>
      <c r="G4" s="21"/>
      <c r="H4" s="22" t="s">
        <v>44</v>
      </c>
    </row>
    <row r="5" spans="1:8" ht="255">
      <c r="A5" s="20" t="s">
        <v>12</v>
      </c>
      <c r="B5" s="21"/>
      <c r="C5" s="22" t="s">
        <v>45</v>
      </c>
      <c r="F5" s="20" t="s">
        <v>25</v>
      </c>
      <c r="G5" s="21"/>
      <c r="H5" s="22" t="s">
        <v>46</v>
      </c>
    </row>
    <row r="6" spans="1:8" ht="135.75" customHeight="1">
      <c r="A6" s="20" t="s">
        <v>13</v>
      </c>
      <c r="B6" s="21"/>
      <c r="C6" s="22" t="s">
        <v>47</v>
      </c>
      <c r="F6" s="20" t="s">
        <v>48</v>
      </c>
      <c r="G6" s="21"/>
      <c r="H6" s="22" t="s">
        <v>49</v>
      </c>
    </row>
    <row r="7" spans="1:8" ht="120.75" customHeight="1">
      <c r="A7" s="20" t="s">
        <v>14</v>
      </c>
      <c r="B7" s="21"/>
      <c r="C7" s="22" t="s">
        <v>50</v>
      </c>
      <c r="F7" s="20" t="s">
        <v>27</v>
      </c>
      <c r="G7" s="21"/>
      <c r="H7" s="22" t="s">
        <v>51</v>
      </c>
    </row>
    <row r="8" spans="1:8" ht="200.25" customHeight="1">
      <c r="A8" s="20" t="s">
        <v>16</v>
      </c>
      <c r="B8" s="23"/>
      <c r="C8" s="22" t="s">
        <v>52</v>
      </c>
      <c r="F8" s="20" t="s">
        <v>28</v>
      </c>
      <c r="G8" s="23"/>
      <c r="H8" s="22" t="s">
        <v>53</v>
      </c>
    </row>
    <row r="9" spans="1:8" ht="188.25" customHeight="1">
      <c r="A9" s="24" t="s">
        <v>17</v>
      </c>
      <c r="B9" s="21"/>
      <c r="C9" s="22" t="s">
        <v>54</v>
      </c>
      <c r="F9" s="24" t="s">
        <v>29</v>
      </c>
      <c r="G9" s="21"/>
      <c r="H9" s="22" t="s">
        <v>55</v>
      </c>
    </row>
    <row r="10" spans="1:8" ht="255">
      <c r="A10" s="24" t="s">
        <v>18</v>
      </c>
      <c r="B10" s="25"/>
      <c r="C10" s="22" t="s">
        <v>56</v>
      </c>
      <c r="F10" s="24" t="s">
        <v>30</v>
      </c>
      <c r="G10" s="25"/>
      <c r="H10" s="22" t="s">
        <v>57</v>
      </c>
    </row>
    <row r="11" spans="1:8" ht="409.5">
      <c r="A11" s="24" t="s">
        <v>58</v>
      </c>
      <c r="B11" s="25"/>
      <c r="C11" s="22" t="s">
        <v>59</v>
      </c>
      <c r="F11" s="24" t="s">
        <v>60</v>
      </c>
      <c r="G11" s="25"/>
      <c r="H11" s="22" t="s">
        <v>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A1:C1"/>
    <mergeCell ref="F1:H1"/>
  </mergeCells>
  <hyperlinks>
    <hyperlink ref="C3" r:id="rId1" location="polycard_client=search-nordic&amp;search_layout=stack&amp;position=1&amp;type=product&amp;tracking_id=7b657867-903f-4726-9f02-b478ad03d3de&amp;wid=MCO3082992728&amp;sid=search"/>
    <hyperlink ref="C4" r:id="rId2"/>
    <hyperlink ref="C5" r:id="rId3"/>
    <hyperlink ref="C6" r:id="rId4"/>
    <hyperlink ref="H6" r:id="rId5" location="polycard_client=search-nordic&amp;search_layout=grid&amp;position=1&amp;type=product&amp;tracking_id=000e7a1e-6237-4859-9b59-683a1f0c64de&amp;wid=MCO1475582603&amp;sid=search"/>
    <hyperlink ref="C7" r:id="rId6"/>
    <hyperlink ref="C8" r:id="rId7"/>
    <hyperlink ref="H8" r:id="rId8"/>
    <hyperlink ref="C9" r:id="rId9"/>
    <hyperlink ref="H9" r:id="rId10" location="polycard_client=search-nordic&amp;search_layout=grid&amp;position=6&amp;type=item&amp;tracking_id=e9607938-b8eb-4109-a991-286e2020a5a5&amp;wid=MCO1753983486&amp;sid=search"/>
  </hyperlinks>
  <pageMargins left="0.7" right="0.7" top="0.75" bottom="0.75" header="0" footer="0"/>
  <pageSetup paperSize="9" orientation="portrait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presupuesto</vt:lpstr>
      <vt:lpstr>Trabajo de campo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EQUIPO1</dc:creator>
  <cp:lastModifiedBy>ESTUDIANTE</cp:lastModifiedBy>
  <dcterms:created xsi:type="dcterms:W3CDTF">2018-02-13T14:13:17Z</dcterms:created>
  <dcterms:modified xsi:type="dcterms:W3CDTF">2025-09-12T22:23:45Z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